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Shashank\FY 2026-27\170th\"/>
    </mc:Choice>
  </mc:AlternateContent>
  <xr:revisionPtr revIDLastSave="0" documentId="13_ncr:1_{7839F218-583D-4792-BA98-4DDA982A215F}" xr6:coauthVersionLast="47" xr6:coauthVersionMax="47" xr10:uidLastSave="{00000000-0000-0000-0000-000000000000}"/>
  <bookViews>
    <workbookView xWindow="-120" yWindow="-120" windowWidth="29040" windowHeight="15720" xr2:uid="{F37EA798-1DF6-4EF0-913F-5F38B2BCA666}"/>
  </bookViews>
  <sheets>
    <sheet name="BankWise Disbursement Report (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0" i="2" l="1"/>
  <c r="E50" i="2"/>
  <c r="F50" i="2"/>
  <c r="G50" i="2"/>
  <c r="H50" i="2"/>
  <c r="I50" i="2"/>
  <c r="J50" i="2"/>
  <c r="J51" i="2" s="1"/>
  <c r="K50" i="2"/>
  <c r="L50" i="2"/>
  <c r="M50" i="2"/>
  <c r="N50" i="2"/>
  <c r="O50" i="2"/>
  <c r="O51" i="2" s="1"/>
  <c r="P50" i="2"/>
  <c r="Q50" i="2"/>
  <c r="C50" i="2"/>
  <c r="C51" i="2" s="1"/>
  <c r="D39" i="2"/>
  <c r="E39" i="2"/>
  <c r="F39" i="2"/>
  <c r="G39" i="2"/>
  <c r="H39" i="2"/>
  <c r="I39" i="2"/>
  <c r="J39" i="2"/>
  <c r="K39" i="2"/>
  <c r="L39" i="2"/>
  <c r="M39" i="2"/>
  <c r="N39" i="2"/>
  <c r="O39" i="2"/>
  <c r="P39" i="2"/>
  <c r="Q39" i="2"/>
  <c r="C39" i="2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C22" i="2"/>
  <c r="K51" i="2" l="1"/>
  <c r="N51" i="2"/>
  <c r="Q51" i="2"/>
  <c r="I51" i="2"/>
  <c r="P51" i="2"/>
  <c r="H51" i="2"/>
  <c r="G51" i="2"/>
  <c r="F51" i="2"/>
  <c r="M51" i="2"/>
  <c r="E51" i="2"/>
  <c r="L51" i="2"/>
  <c r="D51" i="2"/>
</calcChain>
</file>

<file path=xl/sharedStrings.xml><?xml version="1.0" encoding="utf-8"?>
<sst xmlns="http://schemas.openxmlformats.org/spreadsheetml/2006/main" count="76" uniqueCount="60">
  <si>
    <t>Bank Type :</t>
  </si>
  <si>
    <t>State :</t>
  </si>
  <si>
    <t>Financial Year :</t>
  </si>
  <si>
    <t>2026-2027</t>
  </si>
  <si>
    <t>Bank :</t>
  </si>
  <si>
    <t>Scheme :</t>
  </si>
  <si>
    <t>Data Till Date :</t>
  </si>
  <si>
    <t>Report As On :</t>
  </si>
  <si>
    <t>[Amount Rs. in Crore]</t>
  </si>
  <si>
    <t>Sr No</t>
  </si>
  <si>
    <t>Bank Name</t>
  </si>
  <si>
    <t>Shishu</t>
  </si>
  <si>
    <t>(Loans up to Rs. 50,000)</t>
  </si>
  <si>
    <t>Kishor</t>
  </si>
  <si>
    <t>(Loans above Rs 50,000 upto Rs 5 Lakh)</t>
  </si>
  <si>
    <t>Tarun</t>
  </si>
  <si>
    <t>(Loans above Rs 5 lakh upto Rs 10 Lakh)</t>
  </si>
  <si>
    <t>TarunPlus</t>
  </si>
  <si>
    <t>(Loans above Rs 10 lakh upto Rs 20 Lakh)</t>
  </si>
  <si>
    <t>Total</t>
  </si>
  <si>
    <t>No Of A/Cs</t>
  </si>
  <si>
    <t>Sanction Amt</t>
  </si>
  <si>
    <t>Disbursement Amt</t>
  </si>
  <si>
    <t>State Bank of India</t>
  </si>
  <si>
    <t>Bank of Baroda</t>
  </si>
  <si>
    <t>Bank of India</t>
  </si>
  <si>
    <t>Bank of Maharashtra</t>
  </si>
  <si>
    <t>Canara Bank</t>
  </si>
  <si>
    <t>Central Bank of India</t>
  </si>
  <si>
    <t>Indian Bank</t>
  </si>
  <si>
    <t>Indian Overseas Bank</t>
  </si>
  <si>
    <t>Punjab National Bank</t>
  </si>
  <si>
    <t>Union Bank of India</t>
  </si>
  <si>
    <t>Punjab &amp; Sind Bank</t>
  </si>
  <si>
    <t>UCO Bank</t>
  </si>
  <si>
    <t>Federal Bank</t>
  </si>
  <si>
    <t>Jammu &amp; Kashmir Bank</t>
  </si>
  <si>
    <t>Karnataka Bank</t>
  </si>
  <si>
    <t>Karur Vysya Bank</t>
  </si>
  <si>
    <t>South Indian Bank</t>
  </si>
  <si>
    <t>ICICI Bank</t>
  </si>
  <si>
    <t>Axis Bank</t>
  </si>
  <si>
    <t>IndusInd Bank</t>
  </si>
  <si>
    <t>Yes Bank</t>
  </si>
  <si>
    <t>HDFC Bank</t>
  </si>
  <si>
    <t>DCB Bank</t>
  </si>
  <si>
    <t>Kotak Mahindra Bank</t>
  </si>
  <si>
    <t>Bandhan Bank</t>
  </si>
  <si>
    <t>IDFC Bank Limited</t>
  </si>
  <si>
    <t>IDBI Bank Limited</t>
  </si>
  <si>
    <t>Rajasthan Gramin Bank</t>
  </si>
  <si>
    <t>SURYODAY MICRO FINANCE LIMITED</t>
  </si>
  <si>
    <t>Utkarsh Small Finance Bank</t>
  </si>
  <si>
    <t>Ujjivan Small Finance Bank</t>
  </si>
  <si>
    <t>Jana Small Finance Bank Limited</t>
  </si>
  <si>
    <t>Equitas Small Finance Bank</t>
  </si>
  <si>
    <t>ESAF Small Finance Bank</t>
  </si>
  <si>
    <t>Grand Total</t>
  </si>
  <si>
    <t>PMMY Bankwise Disbursement as on 03.07.2026</t>
  </si>
  <si>
    <t>Annexure- 21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</si>
</sst>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6" fillId="0" borderId="0" xfId="0" applyFont="1" applyAlignment="1">
      <alignment horizontal="center" vertical="center" wrapText="1"/>
    </xf>
    <xf numFmtId="14" fontId="16" fillId="0" borderId="0" xfId="0" applyNumberFormat="1" applyFont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right" wrapText="1"/>
    </xf>
    <xf numFmtId="0" fontId="0" fillId="0" borderId="22" xfId="0" applyBorder="1"/>
    <xf numFmtId="0" fontId="16" fillId="0" borderId="10" xfId="0" applyFont="1" applyBorder="1" applyAlignment="1">
      <alignment horizontal="right" wrapText="1"/>
    </xf>
    <xf numFmtId="0" fontId="16" fillId="0" borderId="0" xfId="0" applyFont="1"/>
    <xf numFmtId="0" fontId="0" fillId="0" borderId="20" xfId="0" applyBorder="1" applyAlignment="1">
      <alignment horizontal="left" wrapText="1"/>
    </xf>
    <xf numFmtId="0" fontId="0" fillId="0" borderId="21" xfId="0" applyBorder="1" applyAlignment="1">
      <alignment horizontal="left" wrapText="1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0" fillId="0" borderId="24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22" xfId="0" applyBorder="1" applyAlignment="1">
      <alignment horizontal="right"/>
    </xf>
    <xf numFmtId="0" fontId="16" fillId="0" borderId="23" xfId="0" applyFont="1" applyBorder="1" applyAlignment="1">
      <alignment horizontal="center" vertical="center" wrapText="1"/>
    </xf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3E059-151A-4F1A-9CC7-37A78EC3B3B3}">
  <sheetPr>
    <pageSetUpPr fitToPage="1"/>
  </sheetPr>
  <dimension ref="A1:Q51"/>
  <sheetViews>
    <sheetView showGridLines="0" tabSelected="1" topLeftCell="A4" zoomScaleNormal="100" workbookViewId="0">
      <selection activeCell="A4" sqref="A4:Q51"/>
    </sheetView>
  </sheetViews>
  <sheetFormatPr defaultRowHeight="15" x14ac:dyDescent="0.25"/>
  <cols>
    <col min="1" max="1" width="6.85546875" customWidth="1"/>
    <col min="2" max="2" width="33.140625" customWidth="1"/>
    <col min="3" max="3" width="14.5703125" bestFit="1" customWidth="1"/>
    <col min="4" max="4" width="12.85546875" bestFit="1" customWidth="1"/>
    <col min="5" max="5" width="18.140625" bestFit="1" customWidth="1"/>
    <col min="6" max="6" width="10.85546875" bestFit="1" customWidth="1"/>
    <col min="7" max="7" width="12.85546875" bestFit="1" customWidth="1"/>
    <col min="8" max="8" width="18.140625" bestFit="1" customWidth="1"/>
    <col min="9" max="9" width="10.85546875" bestFit="1" customWidth="1"/>
    <col min="10" max="10" width="12.85546875" bestFit="1" customWidth="1"/>
    <col min="11" max="11" width="18.140625" bestFit="1" customWidth="1"/>
    <col min="12" max="12" width="10.85546875" bestFit="1" customWidth="1"/>
    <col min="13" max="13" width="12.85546875" bestFit="1" customWidth="1"/>
    <col min="14" max="14" width="18.140625" bestFit="1" customWidth="1"/>
    <col min="15" max="15" width="10.85546875" bestFit="1" customWidth="1"/>
    <col min="16" max="16" width="12.85546875" bestFit="1" customWidth="1"/>
    <col min="17" max="17" width="18.140625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17" x14ac:dyDescent="0.25">
      <c r="A2" s="1" t="s">
        <v>4</v>
      </c>
      <c r="B2" s="1" t="s">
        <v>5</v>
      </c>
      <c r="C2" s="1" t="s">
        <v>6</v>
      </c>
      <c r="D2" s="2">
        <v>46088</v>
      </c>
    </row>
    <row r="3" spans="1:17" ht="45" x14ac:dyDescent="0.25">
      <c r="A3" s="1" t="s">
        <v>7</v>
      </c>
    </row>
    <row r="4" spans="1:17" x14ac:dyDescent="0.25">
      <c r="A4" s="1"/>
      <c r="Q4" s="24" t="s">
        <v>59</v>
      </c>
    </row>
    <row r="5" spans="1:17" x14ac:dyDescent="0.25">
      <c r="A5" s="23" t="s">
        <v>58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7" x14ac:dyDescent="0.25">
      <c r="A6" s="20" t="s">
        <v>8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2"/>
    </row>
    <row r="7" spans="1:17" ht="15" customHeight="1" x14ac:dyDescent="0.25">
      <c r="A7" s="17" t="s">
        <v>9</v>
      </c>
      <c r="B7" s="17" t="s">
        <v>10</v>
      </c>
      <c r="C7" s="14" t="s">
        <v>11</v>
      </c>
      <c r="D7" s="15"/>
      <c r="E7" s="16"/>
      <c r="F7" s="14" t="s">
        <v>13</v>
      </c>
      <c r="G7" s="15"/>
      <c r="H7" s="16"/>
      <c r="I7" s="14" t="s">
        <v>15</v>
      </c>
      <c r="J7" s="15"/>
      <c r="K7" s="16"/>
      <c r="L7" s="14" t="s">
        <v>17</v>
      </c>
      <c r="M7" s="15"/>
      <c r="N7" s="16"/>
      <c r="O7" s="14" t="s">
        <v>19</v>
      </c>
      <c r="P7" s="15"/>
      <c r="Q7" s="16"/>
    </row>
    <row r="8" spans="1:17" ht="15" customHeight="1" x14ac:dyDescent="0.25">
      <c r="A8" s="18"/>
      <c r="B8" s="18"/>
      <c r="C8" s="11" t="s">
        <v>12</v>
      </c>
      <c r="D8" s="12"/>
      <c r="E8" s="13"/>
      <c r="F8" s="11" t="s">
        <v>14</v>
      </c>
      <c r="G8" s="12"/>
      <c r="H8" s="13"/>
      <c r="I8" s="11" t="s">
        <v>16</v>
      </c>
      <c r="J8" s="12"/>
      <c r="K8" s="13"/>
      <c r="L8" s="11" t="s">
        <v>18</v>
      </c>
      <c r="M8" s="12"/>
      <c r="N8" s="13"/>
      <c r="O8" s="11"/>
      <c r="P8" s="12"/>
      <c r="Q8" s="13"/>
    </row>
    <row r="9" spans="1:17" x14ac:dyDescent="0.25">
      <c r="A9" s="19"/>
      <c r="B9" s="19"/>
      <c r="C9" s="3" t="s">
        <v>20</v>
      </c>
      <c r="D9" s="3" t="s">
        <v>21</v>
      </c>
      <c r="E9" s="3" t="s">
        <v>22</v>
      </c>
      <c r="F9" s="3" t="s">
        <v>20</v>
      </c>
      <c r="G9" s="3" t="s">
        <v>21</v>
      </c>
      <c r="H9" s="3" t="s">
        <v>22</v>
      </c>
      <c r="I9" s="3" t="s">
        <v>20</v>
      </c>
      <c r="J9" s="3" t="s">
        <v>21</v>
      </c>
      <c r="K9" s="3" t="s">
        <v>22</v>
      </c>
      <c r="L9" s="3" t="s">
        <v>20</v>
      </c>
      <c r="M9" s="3" t="s">
        <v>21</v>
      </c>
      <c r="N9" s="3" t="s">
        <v>22</v>
      </c>
      <c r="O9" s="3" t="s">
        <v>20</v>
      </c>
      <c r="P9" s="3" t="s">
        <v>21</v>
      </c>
      <c r="Q9" s="3" t="s">
        <v>22</v>
      </c>
    </row>
    <row r="10" spans="1:17" x14ac:dyDescent="0.25">
      <c r="A10" s="4">
        <v>1.1000000000000001</v>
      </c>
      <c r="B10" s="4" t="s">
        <v>23</v>
      </c>
      <c r="C10" s="5">
        <v>6464</v>
      </c>
      <c r="D10" s="5">
        <v>12.75</v>
      </c>
      <c r="E10" s="5">
        <v>12.75</v>
      </c>
      <c r="F10" s="5">
        <v>6075</v>
      </c>
      <c r="G10" s="5">
        <v>172.26</v>
      </c>
      <c r="H10" s="5">
        <v>172.03</v>
      </c>
      <c r="I10" s="5">
        <v>3851</v>
      </c>
      <c r="J10" s="5">
        <v>314.95</v>
      </c>
      <c r="K10" s="5">
        <v>314.7</v>
      </c>
      <c r="L10" s="5">
        <v>673</v>
      </c>
      <c r="M10" s="5">
        <v>97.95</v>
      </c>
      <c r="N10" s="5">
        <v>97.8</v>
      </c>
      <c r="O10" s="5">
        <v>17063</v>
      </c>
      <c r="P10" s="5">
        <v>597.91</v>
      </c>
      <c r="Q10" s="5">
        <v>597.29</v>
      </c>
    </row>
    <row r="11" spans="1:17" x14ac:dyDescent="0.25">
      <c r="A11" s="4">
        <v>2.1</v>
      </c>
      <c r="B11" s="4" t="s">
        <v>24</v>
      </c>
      <c r="C11" s="5">
        <v>6585</v>
      </c>
      <c r="D11" s="5">
        <v>9.23</v>
      </c>
      <c r="E11" s="5">
        <v>8.98</v>
      </c>
      <c r="F11" s="5">
        <v>8687</v>
      </c>
      <c r="G11" s="5">
        <v>243.99</v>
      </c>
      <c r="H11" s="5">
        <v>239.61</v>
      </c>
      <c r="I11" s="5">
        <v>4217</v>
      </c>
      <c r="J11" s="5">
        <v>360.87</v>
      </c>
      <c r="K11" s="5">
        <v>357.74</v>
      </c>
      <c r="L11" s="5">
        <v>257</v>
      </c>
      <c r="M11" s="5">
        <v>46.71</v>
      </c>
      <c r="N11" s="5">
        <v>46.71</v>
      </c>
      <c r="O11" s="5">
        <v>19746</v>
      </c>
      <c r="P11" s="5">
        <v>660.8</v>
      </c>
      <c r="Q11" s="5">
        <v>653.04</v>
      </c>
    </row>
    <row r="12" spans="1:17" x14ac:dyDescent="0.25">
      <c r="A12" s="4">
        <v>2.2000000000000002</v>
      </c>
      <c r="B12" s="4" t="s">
        <v>25</v>
      </c>
      <c r="C12" s="5">
        <v>321</v>
      </c>
      <c r="D12" s="5">
        <v>1.22</v>
      </c>
      <c r="E12" s="5">
        <v>0.51</v>
      </c>
      <c r="F12" s="5">
        <v>2630</v>
      </c>
      <c r="G12" s="5">
        <v>45</v>
      </c>
      <c r="H12" s="5">
        <v>17.37</v>
      </c>
      <c r="I12" s="5">
        <v>358</v>
      </c>
      <c r="J12" s="5">
        <v>26.08</v>
      </c>
      <c r="K12" s="5">
        <v>11.29</v>
      </c>
      <c r="L12" s="5">
        <v>0</v>
      </c>
      <c r="M12" s="5">
        <v>0</v>
      </c>
      <c r="N12" s="5">
        <v>0</v>
      </c>
      <c r="O12" s="5">
        <v>3309</v>
      </c>
      <c r="P12" s="5">
        <v>72.3</v>
      </c>
      <c r="Q12" s="5">
        <v>29.17</v>
      </c>
    </row>
    <row r="13" spans="1:17" x14ac:dyDescent="0.25">
      <c r="A13" s="4">
        <v>2.2999999999999998</v>
      </c>
      <c r="B13" s="4" t="s">
        <v>26</v>
      </c>
      <c r="C13" s="5">
        <v>34</v>
      </c>
      <c r="D13" s="5">
        <v>0.12</v>
      </c>
      <c r="E13" s="5">
        <v>0.12</v>
      </c>
      <c r="F13" s="5">
        <v>604</v>
      </c>
      <c r="G13" s="5">
        <v>15.21</v>
      </c>
      <c r="H13" s="5">
        <v>15.2</v>
      </c>
      <c r="I13" s="5">
        <v>307</v>
      </c>
      <c r="J13" s="5">
        <v>23.73</v>
      </c>
      <c r="K13" s="5">
        <v>23.68</v>
      </c>
      <c r="L13" s="5">
        <v>0</v>
      </c>
      <c r="M13" s="5">
        <v>0</v>
      </c>
      <c r="N13" s="5">
        <v>0</v>
      </c>
      <c r="O13" s="5">
        <v>945</v>
      </c>
      <c r="P13" s="5">
        <v>39.06</v>
      </c>
      <c r="Q13" s="5">
        <v>39</v>
      </c>
    </row>
    <row r="14" spans="1:17" x14ac:dyDescent="0.25">
      <c r="A14" s="4">
        <v>2.4</v>
      </c>
      <c r="B14" s="4" t="s">
        <v>27</v>
      </c>
      <c r="C14" s="5">
        <v>429</v>
      </c>
      <c r="D14" s="5">
        <v>0.95</v>
      </c>
      <c r="E14" s="5">
        <v>0.95</v>
      </c>
      <c r="F14" s="5">
        <v>1489</v>
      </c>
      <c r="G14" s="5">
        <v>42.48</v>
      </c>
      <c r="H14" s="5">
        <v>42.39</v>
      </c>
      <c r="I14" s="5">
        <v>877</v>
      </c>
      <c r="J14" s="5">
        <v>76.48</v>
      </c>
      <c r="K14" s="5">
        <v>76.23</v>
      </c>
      <c r="L14" s="5">
        <v>5</v>
      </c>
      <c r="M14" s="5">
        <v>0.9</v>
      </c>
      <c r="N14" s="5">
        <v>0.9</v>
      </c>
      <c r="O14" s="5">
        <v>2800</v>
      </c>
      <c r="P14" s="5">
        <v>120.81</v>
      </c>
      <c r="Q14" s="5">
        <v>120.47</v>
      </c>
    </row>
    <row r="15" spans="1:17" x14ac:dyDescent="0.25">
      <c r="A15" s="4">
        <v>2.5</v>
      </c>
      <c r="B15" s="4" t="s">
        <v>28</v>
      </c>
      <c r="C15" s="5">
        <v>182</v>
      </c>
      <c r="D15" s="5">
        <v>0.49</v>
      </c>
      <c r="E15" s="5">
        <v>0.44</v>
      </c>
      <c r="F15" s="5">
        <v>1127</v>
      </c>
      <c r="G15" s="5">
        <v>23.17</v>
      </c>
      <c r="H15" s="5">
        <v>22.18</v>
      </c>
      <c r="I15" s="5">
        <v>330</v>
      </c>
      <c r="J15" s="5">
        <v>27.16</v>
      </c>
      <c r="K15" s="5">
        <v>26.15</v>
      </c>
      <c r="L15" s="5">
        <v>4</v>
      </c>
      <c r="M15" s="5">
        <v>0.75</v>
      </c>
      <c r="N15" s="5">
        <v>0.69</v>
      </c>
      <c r="O15" s="5">
        <v>1643</v>
      </c>
      <c r="P15" s="5">
        <v>51.57</v>
      </c>
      <c r="Q15" s="5">
        <v>49.45</v>
      </c>
    </row>
    <row r="16" spans="1:17" x14ac:dyDescent="0.25">
      <c r="A16" s="4">
        <v>2.6</v>
      </c>
      <c r="B16" s="4" t="s">
        <v>29</v>
      </c>
      <c r="C16" s="5">
        <v>45</v>
      </c>
      <c r="D16" s="5">
        <v>0.19</v>
      </c>
      <c r="E16" s="5">
        <v>0.19</v>
      </c>
      <c r="F16" s="5">
        <v>473</v>
      </c>
      <c r="G16" s="5">
        <v>9.58</v>
      </c>
      <c r="H16" s="5">
        <v>9.41</v>
      </c>
      <c r="I16" s="5">
        <v>232</v>
      </c>
      <c r="J16" s="5">
        <v>18.89</v>
      </c>
      <c r="K16" s="5">
        <v>18.739999999999998</v>
      </c>
      <c r="L16" s="5">
        <v>0</v>
      </c>
      <c r="M16" s="5">
        <v>0</v>
      </c>
      <c r="N16" s="5">
        <v>0</v>
      </c>
      <c r="O16" s="5">
        <v>750</v>
      </c>
      <c r="P16" s="5">
        <v>28.67</v>
      </c>
      <c r="Q16" s="5">
        <v>28.35</v>
      </c>
    </row>
    <row r="17" spans="1:17" x14ac:dyDescent="0.25">
      <c r="A17" s="4">
        <v>2.7</v>
      </c>
      <c r="B17" s="4" t="s">
        <v>30</v>
      </c>
      <c r="C17" s="5">
        <v>279</v>
      </c>
      <c r="D17" s="5">
        <v>0.74</v>
      </c>
      <c r="E17" s="5">
        <v>0.73</v>
      </c>
      <c r="F17" s="5">
        <v>222</v>
      </c>
      <c r="G17" s="5">
        <v>6.16</v>
      </c>
      <c r="H17" s="5">
        <v>6.12</v>
      </c>
      <c r="I17" s="5">
        <v>171</v>
      </c>
      <c r="J17" s="5">
        <v>13.45</v>
      </c>
      <c r="K17" s="5">
        <v>13.26</v>
      </c>
      <c r="L17" s="5">
        <v>2</v>
      </c>
      <c r="M17" s="5">
        <v>0.25</v>
      </c>
      <c r="N17" s="5">
        <v>0.25</v>
      </c>
      <c r="O17" s="5">
        <v>674</v>
      </c>
      <c r="P17" s="5">
        <v>20.6</v>
      </c>
      <c r="Q17" s="5">
        <v>20.37</v>
      </c>
    </row>
    <row r="18" spans="1:17" x14ac:dyDescent="0.25">
      <c r="A18" s="4">
        <v>2.8</v>
      </c>
      <c r="B18" s="4" t="s">
        <v>31</v>
      </c>
      <c r="C18" s="5">
        <v>2799</v>
      </c>
      <c r="D18" s="5">
        <v>6.24</v>
      </c>
      <c r="E18" s="5">
        <v>6.05</v>
      </c>
      <c r="F18" s="5">
        <v>4333</v>
      </c>
      <c r="G18" s="5">
        <v>108.31</v>
      </c>
      <c r="H18" s="5">
        <v>97.21</v>
      </c>
      <c r="I18" s="5">
        <v>2349</v>
      </c>
      <c r="J18" s="5">
        <v>215.01</v>
      </c>
      <c r="K18" s="5">
        <v>211.94</v>
      </c>
      <c r="L18" s="5">
        <v>115</v>
      </c>
      <c r="M18" s="5">
        <v>5.9</v>
      </c>
      <c r="N18" s="5">
        <v>5.57</v>
      </c>
      <c r="O18" s="5">
        <v>9596</v>
      </c>
      <c r="P18" s="5">
        <v>335.45</v>
      </c>
      <c r="Q18" s="5">
        <v>320.77</v>
      </c>
    </row>
    <row r="19" spans="1:17" x14ac:dyDescent="0.25">
      <c r="A19" s="4">
        <v>2.9</v>
      </c>
      <c r="B19" s="4" t="s">
        <v>32</v>
      </c>
      <c r="C19" s="5">
        <v>442</v>
      </c>
      <c r="D19" s="5">
        <v>1.28</v>
      </c>
      <c r="E19" s="5">
        <v>1.18</v>
      </c>
      <c r="F19" s="5">
        <v>3980</v>
      </c>
      <c r="G19" s="5">
        <v>83.23</v>
      </c>
      <c r="H19" s="5">
        <v>79.489999999999995</v>
      </c>
      <c r="I19" s="5">
        <v>665</v>
      </c>
      <c r="J19" s="5">
        <v>55.79</v>
      </c>
      <c r="K19" s="5">
        <v>51.9</v>
      </c>
      <c r="L19" s="5">
        <v>1</v>
      </c>
      <c r="M19" s="5">
        <v>0.2</v>
      </c>
      <c r="N19" s="5">
        <v>0.2</v>
      </c>
      <c r="O19" s="5">
        <v>5088</v>
      </c>
      <c r="P19" s="5">
        <v>140.51</v>
      </c>
      <c r="Q19" s="5">
        <v>132.77000000000001</v>
      </c>
    </row>
    <row r="20" spans="1:17" x14ac:dyDescent="0.25">
      <c r="A20" s="4">
        <v>2.1</v>
      </c>
      <c r="B20" s="4" t="s">
        <v>33</v>
      </c>
      <c r="C20" s="5">
        <v>95</v>
      </c>
      <c r="D20" s="5">
        <v>0.38</v>
      </c>
      <c r="E20" s="5">
        <v>0.37</v>
      </c>
      <c r="F20" s="5">
        <v>472</v>
      </c>
      <c r="G20" s="5">
        <v>13.92</v>
      </c>
      <c r="H20" s="5">
        <v>13.92</v>
      </c>
      <c r="I20" s="5">
        <v>247</v>
      </c>
      <c r="J20" s="5">
        <v>21.09</v>
      </c>
      <c r="K20" s="5">
        <v>21.07</v>
      </c>
      <c r="L20" s="5">
        <v>0</v>
      </c>
      <c r="M20" s="5">
        <v>0</v>
      </c>
      <c r="N20" s="5">
        <v>0</v>
      </c>
      <c r="O20" s="5">
        <v>814</v>
      </c>
      <c r="P20" s="5">
        <v>35.380000000000003</v>
      </c>
      <c r="Q20" s="5">
        <v>35.36</v>
      </c>
    </row>
    <row r="21" spans="1:17" x14ac:dyDescent="0.25">
      <c r="A21" s="4">
        <v>2.11</v>
      </c>
      <c r="B21" s="4" t="s">
        <v>34</v>
      </c>
      <c r="C21" s="5">
        <v>571</v>
      </c>
      <c r="D21" s="5">
        <v>1.51</v>
      </c>
      <c r="E21" s="5">
        <v>1.22</v>
      </c>
      <c r="F21" s="5">
        <v>1446</v>
      </c>
      <c r="G21" s="5">
        <v>38.36</v>
      </c>
      <c r="H21" s="5">
        <v>34.57</v>
      </c>
      <c r="I21" s="5">
        <v>987</v>
      </c>
      <c r="J21" s="5">
        <v>82.72</v>
      </c>
      <c r="K21" s="5">
        <v>78.02</v>
      </c>
      <c r="L21" s="5">
        <v>43</v>
      </c>
      <c r="M21" s="5">
        <v>6.98</v>
      </c>
      <c r="N21" s="5">
        <v>6.81</v>
      </c>
      <c r="O21" s="5">
        <v>3047</v>
      </c>
      <c r="P21" s="5">
        <v>129.57</v>
      </c>
      <c r="Q21" s="5">
        <v>120.62</v>
      </c>
    </row>
    <row r="22" spans="1:17" s="8" customFormat="1" x14ac:dyDescent="0.25">
      <c r="A22" s="7"/>
      <c r="B22" s="7" t="s">
        <v>19</v>
      </c>
      <c r="C22" s="7">
        <f>SUM(C10:C21)</f>
        <v>18246</v>
      </c>
      <c r="D22" s="7">
        <f t="shared" ref="D22:Q22" si="0">SUM(D10:D21)</f>
        <v>35.1</v>
      </c>
      <c r="E22" s="7">
        <f t="shared" si="0"/>
        <v>33.49</v>
      </c>
      <c r="F22" s="7">
        <f t="shared" si="0"/>
        <v>31538</v>
      </c>
      <c r="G22" s="7">
        <f t="shared" si="0"/>
        <v>801.66999999999985</v>
      </c>
      <c r="H22" s="7">
        <f t="shared" si="0"/>
        <v>749.5</v>
      </c>
      <c r="I22" s="7">
        <f t="shared" si="0"/>
        <v>14591</v>
      </c>
      <c r="J22" s="7">
        <f t="shared" si="0"/>
        <v>1236.2199999999998</v>
      </c>
      <c r="K22" s="7">
        <f t="shared" si="0"/>
        <v>1204.72</v>
      </c>
      <c r="L22" s="7">
        <f t="shared" si="0"/>
        <v>1100</v>
      </c>
      <c r="M22" s="7">
        <f t="shared" si="0"/>
        <v>159.63999999999999</v>
      </c>
      <c r="N22" s="7">
        <f t="shared" si="0"/>
        <v>158.92999999999998</v>
      </c>
      <c r="O22" s="7">
        <f t="shared" si="0"/>
        <v>65475</v>
      </c>
      <c r="P22" s="7">
        <f t="shared" si="0"/>
        <v>2232.63</v>
      </c>
      <c r="Q22" s="7">
        <f t="shared" si="0"/>
        <v>2146.66</v>
      </c>
    </row>
    <row r="23" spans="1:17" ht="15" customHeight="1" x14ac:dyDescent="0.25">
      <c r="A23" s="4">
        <v>3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10"/>
      <c r="Q23" s="6"/>
    </row>
    <row r="24" spans="1:17" x14ac:dyDescent="0.25">
      <c r="A24" s="4">
        <v>3.1</v>
      </c>
      <c r="B24" s="4" t="s">
        <v>35</v>
      </c>
      <c r="C24" s="5">
        <v>2</v>
      </c>
      <c r="D24" s="5">
        <v>0.01</v>
      </c>
      <c r="E24" s="5">
        <v>0.01</v>
      </c>
      <c r="F24" s="5">
        <v>3</v>
      </c>
      <c r="G24" s="5">
        <v>0.08</v>
      </c>
      <c r="H24" s="5">
        <v>0.08</v>
      </c>
      <c r="I24" s="5">
        <v>4</v>
      </c>
      <c r="J24" s="5">
        <v>0.35</v>
      </c>
      <c r="K24" s="5">
        <v>0.35</v>
      </c>
      <c r="L24" s="5">
        <v>0</v>
      </c>
      <c r="M24" s="5">
        <v>0</v>
      </c>
      <c r="N24" s="5">
        <v>0</v>
      </c>
      <c r="O24" s="5">
        <v>9</v>
      </c>
      <c r="P24" s="5">
        <v>0.44</v>
      </c>
      <c r="Q24" s="5">
        <v>0.43</v>
      </c>
    </row>
    <row r="25" spans="1:17" x14ac:dyDescent="0.25">
      <c r="A25" s="4">
        <v>3.2</v>
      </c>
      <c r="B25" s="4" t="s">
        <v>36</v>
      </c>
      <c r="C25" s="5">
        <v>0</v>
      </c>
      <c r="D25" s="5">
        <v>0</v>
      </c>
      <c r="E25" s="5">
        <v>0</v>
      </c>
      <c r="F25" s="5">
        <v>8</v>
      </c>
      <c r="G25" s="5">
        <v>0.21</v>
      </c>
      <c r="H25" s="5">
        <v>0.21</v>
      </c>
      <c r="I25" s="5">
        <v>3</v>
      </c>
      <c r="J25" s="5">
        <v>0.2</v>
      </c>
      <c r="K25" s="5">
        <v>0.2</v>
      </c>
      <c r="L25" s="5">
        <v>0</v>
      </c>
      <c r="M25" s="5">
        <v>0</v>
      </c>
      <c r="N25" s="5">
        <v>0</v>
      </c>
      <c r="O25" s="5">
        <v>11</v>
      </c>
      <c r="P25" s="5">
        <v>0.41</v>
      </c>
      <c r="Q25" s="5">
        <v>0.41</v>
      </c>
    </row>
    <row r="26" spans="1:17" x14ac:dyDescent="0.25">
      <c r="A26" s="4">
        <v>3.3</v>
      </c>
      <c r="B26" s="4" t="s">
        <v>37</v>
      </c>
      <c r="C26" s="5">
        <v>3</v>
      </c>
      <c r="D26" s="5">
        <v>0.01</v>
      </c>
      <c r="E26" s="5">
        <v>0</v>
      </c>
      <c r="F26" s="5">
        <v>14</v>
      </c>
      <c r="G26" s="5">
        <v>0.4</v>
      </c>
      <c r="H26" s="5">
        <v>0.05</v>
      </c>
      <c r="I26" s="5">
        <v>9</v>
      </c>
      <c r="J26" s="5">
        <v>0.77</v>
      </c>
      <c r="K26" s="5">
        <v>0.49</v>
      </c>
      <c r="L26" s="5">
        <v>0</v>
      </c>
      <c r="M26" s="5">
        <v>0</v>
      </c>
      <c r="N26" s="5">
        <v>0</v>
      </c>
      <c r="O26" s="5">
        <v>26</v>
      </c>
      <c r="P26" s="5">
        <v>1.18</v>
      </c>
      <c r="Q26" s="5">
        <v>0.54</v>
      </c>
    </row>
    <row r="27" spans="1:17" x14ac:dyDescent="0.25">
      <c r="A27" s="4">
        <v>3.4</v>
      </c>
      <c r="B27" s="4" t="s">
        <v>38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</row>
    <row r="28" spans="1:17" x14ac:dyDescent="0.25">
      <c r="A28" s="4">
        <v>3.5</v>
      </c>
      <c r="B28" s="4" t="s">
        <v>39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</row>
    <row r="29" spans="1:17" x14ac:dyDescent="0.25">
      <c r="A29" s="4">
        <v>3.6</v>
      </c>
      <c r="B29" s="4" t="s">
        <v>40</v>
      </c>
      <c r="C29" s="5">
        <v>257</v>
      </c>
      <c r="D29" s="5">
        <v>1.1000000000000001</v>
      </c>
      <c r="E29" s="5">
        <v>0.98</v>
      </c>
      <c r="F29" s="5">
        <v>14475</v>
      </c>
      <c r="G29" s="5">
        <v>459.57</v>
      </c>
      <c r="H29" s="5">
        <v>427.3</v>
      </c>
      <c r="I29" s="5">
        <v>4321</v>
      </c>
      <c r="J29" s="5">
        <v>309.24</v>
      </c>
      <c r="K29" s="5">
        <v>279.43</v>
      </c>
      <c r="L29" s="5">
        <v>490</v>
      </c>
      <c r="M29" s="5">
        <v>67.73</v>
      </c>
      <c r="N29" s="5">
        <v>60.3</v>
      </c>
      <c r="O29" s="5">
        <v>19543</v>
      </c>
      <c r="P29" s="5">
        <v>837.65</v>
      </c>
      <c r="Q29" s="5">
        <v>768.01</v>
      </c>
    </row>
    <row r="30" spans="1:17" x14ac:dyDescent="0.25">
      <c r="A30" s="4">
        <v>3.7</v>
      </c>
      <c r="B30" s="4" t="s">
        <v>41</v>
      </c>
      <c r="C30" s="5">
        <v>9783</v>
      </c>
      <c r="D30" s="5">
        <v>40.78</v>
      </c>
      <c r="E30" s="5">
        <v>40.770000000000003</v>
      </c>
      <c r="F30" s="5">
        <v>17358</v>
      </c>
      <c r="G30" s="5">
        <v>166.97</v>
      </c>
      <c r="H30" s="5">
        <v>150.34</v>
      </c>
      <c r="I30" s="5">
        <v>1016</v>
      </c>
      <c r="J30" s="5">
        <v>74.3</v>
      </c>
      <c r="K30" s="5">
        <v>47.98</v>
      </c>
      <c r="L30" s="5">
        <v>11</v>
      </c>
      <c r="M30" s="5">
        <v>1.72</v>
      </c>
      <c r="N30" s="5">
        <v>1.72</v>
      </c>
      <c r="O30" s="5">
        <v>28168</v>
      </c>
      <c r="P30" s="5">
        <v>283.77999999999997</v>
      </c>
      <c r="Q30" s="5">
        <v>240.81</v>
      </c>
    </row>
    <row r="31" spans="1:17" x14ac:dyDescent="0.25">
      <c r="A31" s="4">
        <v>3.8</v>
      </c>
      <c r="B31" s="4" t="s">
        <v>42</v>
      </c>
      <c r="C31" s="5">
        <v>9191</v>
      </c>
      <c r="D31" s="5">
        <v>36.96</v>
      </c>
      <c r="E31" s="5">
        <v>36.96</v>
      </c>
      <c r="F31" s="5">
        <v>22712</v>
      </c>
      <c r="G31" s="5">
        <v>251.5</v>
      </c>
      <c r="H31" s="5">
        <v>251.5</v>
      </c>
      <c r="I31" s="5">
        <v>682</v>
      </c>
      <c r="J31" s="5">
        <v>47.42</v>
      </c>
      <c r="K31" s="5">
        <v>47.42</v>
      </c>
      <c r="L31" s="5">
        <v>0</v>
      </c>
      <c r="M31" s="5">
        <v>0</v>
      </c>
      <c r="N31" s="5">
        <v>0</v>
      </c>
      <c r="O31" s="5">
        <v>32585</v>
      </c>
      <c r="P31" s="5">
        <v>335.88</v>
      </c>
      <c r="Q31" s="5">
        <v>335.88</v>
      </c>
    </row>
    <row r="32" spans="1:17" x14ac:dyDescent="0.25">
      <c r="A32" s="4">
        <v>3.9</v>
      </c>
      <c r="B32" s="4" t="s">
        <v>43</v>
      </c>
      <c r="C32" s="5">
        <v>1715</v>
      </c>
      <c r="D32" s="5">
        <v>8.57</v>
      </c>
      <c r="E32" s="5">
        <v>8.15</v>
      </c>
      <c r="F32" s="5">
        <v>5130</v>
      </c>
      <c r="G32" s="5">
        <v>38.700000000000003</v>
      </c>
      <c r="H32" s="5">
        <v>38.01</v>
      </c>
      <c r="I32" s="5">
        <v>56</v>
      </c>
      <c r="J32" s="5">
        <v>4.2</v>
      </c>
      <c r="K32" s="5">
        <v>3.93</v>
      </c>
      <c r="L32" s="5">
        <v>0</v>
      </c>
      <c r="M32" s="5">
        <v>0</v>
      </c>
      <c r="N32" s="5">
        <v>0</v>
      </c>
      <c r="O32" s="5">
        <v>6901</v>
      </c>
      <c r="P32" s="5">
        <v>51.47</v>
      </c>
      <c r="Q32" s="5">
        <v>50.09</v>
      </c>
    </row>
    <row r="33" spans="1:17" x14ac:dyDescent="0.25">
      <c r="A33" s="4">
        <v>3.1</v>
      </c>
      <c r="B33" s="4" t="s">
        <v>44</v>
      </c>
      <c r="C33" s="5">
        <v>2960</v>
      </c>
      <c r="D33" s="5">
        <v>12.92</v>
      </c>
      <c r="E33" s="5">
        <v>12.92</v>
      </c>
      <c r="F33" s="5">
        <v>8312</v>
      </c>
      <c r="G33" s="5">
        <v>138.52000000000001</v>
      </c>
      <c r="H33" s="5">
        <v>138.52000000000001</v>
      </c>
      <c r="I33" s="5">
        <v>1667</v>
      </c>
      <c r="J33" s="5">
        <v>116.04</v>
      </c>
      <c r="K33" s="5">
        <v>116.04</v>
      </c>
      <c r="L33" s="5">
        <v>21</v>
      </c>
      <c r="M33" s="5">
        <v>3.06</v>
      </c>
      <c r="N33" s="5">
        <v>3.06</v>
      </c>
      <c r="O33" s="5">
        <v>12960</v>
      </c>
      <c r="P33" s="5">
        <v>270.54000000000002</v>
      </c>
      <c r="Q33" s="5">
        <v>270.54000000000002</v>
      </c>
    </row>
    <row r="34" spans="1:17" x14ac:dyDescent="0.25">
      <c r="A34" s="4">
        <v>3.11</v>
      </c>
      <c r="B34" s="4" t="s">
        <v>45</v>
      </c>
      <c r="C34" s="5">
        <v>709</v>
      </c>
      <c r="D34" s="5">
        <v>3.4</v>
      </c>
      <c r="E34" s="5">
        <v>3.4</v>
      </c>
      <c r="F34" s="5">
        <v>321</v>
      </c>
      <c r="G34" s="5">
        <v>2.17</v>
      </c>
      <c r="H34" s="5">
        <v>2.17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1030</v>
      </c>
      <c r="P34" s="5">
        <v>5.57</v>
      </c>
      <c r="Q34" s="5">
        <v>5.57</v>
      </c>
    </row>
    <row r="35" spans="1:17" x14ac:dyDescent="0.25">
      <c r="A35" s="4">
        <v>3.12</v>
      </c>
      <c r="B35" s="4" t="s">
        <v>46</v>
      </c>
      <c r="C35" s="5">
        <v>274</v>
      </c>
      <c r="D35" s="5">
        <v>1.1100000000000001</v>
      </c>
      <c r="E35" s="5">
        <v>1.1100000000000001</v>
      </c>
      <c r="F35" s="5">
        <v>5352</v>
      </c>
      <c r="G35" s="5">
        <v>35.270000000000003</v>
      </c>
      <c r="H35" s="5">
        <v>35.270000000000003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5626</v>
      </c>
      <c r="P35" s="5">
        <v>36.380000000000003</v>
      </c>
      <c r="Q35" s="5">
        <v>36.380000000000003</v>
      </c>
    </row>
    <row r="36" spans="1:17" x14ac:dyDescent="0.25">
      <c r="A36" s="4">
        <v>3.13</v>
      </c>
      <c r="B36" s="4" t="s">
        <v>47</v>
      </c>
      <c r="C36" s="5">
        <v>2570</v>
      </c>
      <c r="D36" s="5">
        <v>10.95</v>
      </c>
      <c r="E36" s="5">
        <v>10.95</v>
      </c>
      <c r="F36" s="5">
        <v>7784</v>
      </c>
      <c r="G36" s="5">
        <v>88.2</v>
      </c>
      <c r="H36" s="5">
        <v>88.2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10354</v>
      </c>
      <c r="P36" s="5">
        <v>99.15</v>
      </c>
      <c r="Q36" s="5">
        <v>99.15</v>
      </c>
    </row>
    <row r="37" spans="1:17" x14ac:dyDescent="0.25">
      <c r="A37" s="4">
        <v>3.14</v>
      </c>
      <c r="B37" s="4" t="s">
        <v>48</v>
      </c>
      <c r="C37" s="5">
        <v>1540</v>
      </c>
      <c r="D37" s="5">
        <v>5.98</v>
      </c>
      <c r="E37" s="5">
        <v>5.98</v>
      </c>
      <c r="F37" s="5">
        <v>15941</v>
      </c>
      <c r="G37" s="5">
        <v>198.03</v>
      </c>
      <c r="H37" s="5">
        <v>198</v>
      </c>
      <c r="I37" s="5">
        <v>274</v>
      </c>
      <c r="J37" s="5">
        <v>17.2</v>
      </c>
      <c r="K37" s="5">
        <v>17.2</v>
      </c>
      <c r="L37" s="5">
        <v>0</v>
      </c>
      <c r="M37" s="5">
        <v>0</v>
      </c>
      <c r="N37" s="5">
        <v>0</v>
      </c>
      <c r="O37" s="5">
        <v>17755</v>
      </c>
      <c r="P37" s="5">
        <v>221.21</v>
      </c>
      <c r="Q37" s="5">
        <v>221.18</v>
      </c>
    </row>
    <row r="38" spans="1:17" x14ac:dyDescent="0.25">
      <c r="A38" s="4">
        <v>3.15</v>
      </c>
      <c r="B38" s="4" t="s">
        <v>49</v>
      </c>
      <c r="C38" s="5">
        <v>19</v>
      </c>
      <c r="D38" s="5">
        <v>7.0000000000000007E-2</v>
      </c>
      <c r="E38" s="5">
        <v>7.0000000000000007E-2</v>
      </c>
      <c r="F38" s="5">
        <v>332</v>
      </c>
      <c r="G38" s="5">
        <v>11.99</v>
      </c>
      <c r="H38" s="5">
        <v>11.99</v>
      </c>
      <c r="I38" s="5">
        <v>423</v>
      </c>
      <c r="J38" s="5">
        <v>30.84</v>
      </c>
      <c r="K38" s="5">
        <v>30.84</v>
      </c>
      <c r="L38" s="5">
        <v>16</v>
      </c>
      <c r="M38" s="5">
        <v>2.86</v>
      </c>
      <c r="N38" s="5">
        <v>2.86</v>
      </c>
      <c r="O38" s="5">
        <v>790</v>
      </c>
      <c r="P38" s="5">
        <v>45.77</v>
      </c>
      <c r="Q38" s="5">
        <v>45.77</v>
      </c>
    </row>
    <row r="39" spans="1:17" s="8" customFormat="1" x14ac:dyDescent="0.25">
      <c r="A39" s="7"/>
      <c r="B39" s="7" t="s">
        <v>19</v>
      </c>
      <c r="C39" s="7">
        <f>SUM(C24:C38)</f>
        <v>29023</v>
      </c>
      <c r="D39" s="7">
        <f t="shared" ref="D39:Q39" si="1">SUM(D24:D38)</f>
        <v>121.86000000000001</v>
      </c>
      <c r="E39" s="7">
        <f t="shared" si="1"/>
        <v>121.30000000000001</v>
      </c>
      <c r="F39" s="7">
        <f t="shared" si="1"/>
        <v>97742</v>
      </c>
      <c r="G39" s="7">
        <f t="shared" si="1"/>
        <v>1391.6100000000001</v>
      </c>
      <c r="H39" s="7">
        <f t="shared" si="1"/>
        <v>1341.64</v>
      </c>
      <c r="I39" s="7">
        <f t="shared" si="1"/>
        <v>8455</v>
      </c>
      <c r="J39" s="7">
        <f t="shared" si="1"/>
        <v>600.56000000000006</v>
      </c>
      <c r="K39" s="7">
        <f t="shared" si="1"/>
        <v>543.88000000000011</v>
      </c>
      <c r="L39" s="7">
        <f t="shared" si="1"/>
        <v>538</v>
      </c>
      <c r="M39" s="7">
        <f t="shared" si="1"/>
        <v>75.37</v>
      </c>
      <c r="N39" s="7">
        <f t="shared" si="1"/>
        <v>67.94</v>
      </c>
      <c r="O39" s="7">
        <f t="shared" si="1"/>
        <v>135758</v>
      </c>
      <c r="P39" s="7">
        <f t="shared" si="1"/>
        <v>2189.4300000000003</v>
      </c>
      <c r="Q39" s="7">
        <f t="shared" si="1"/>
        <v>2074.7600000000002</v>
      </c>
    </row>
    <row r="40" spans="1:17" ht="15" customHeight="1" x14ac:dyDescent="0.25">
      <c r="A40" s="4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10"/>
      <c r="Q40" s="6"/>
    </row>
    <row r="41" spans="1:17" x14ac:dyDescent="0.25">
      <c r="A41" s="4">
        <v>4.0999999999999996</v>
      </c>
      <c r="B41" s="4" t="s">
        <v>50</v>
      </c>
      <c r="C41" s="5">
        <v>4321</v>
      </c>
      <c r="D41" s="5">
        <v>14.39</v>
      </c>
      <c r="E41" s="5">
        <v>14.39</v>
      </c>
      <c r="F41" s="5">
        <v>48408</v>
      </c>
      <c r="G41" s="5">
        <v>833.75</v>
      </c>
      <c r="H41" s="5">
        <v>833.75</v>
      </c>
      <c r="I41" s="5">
        <v>850</v>
      </c>
      <c r="J41" s="5">
        <v>66.17</v>
      </c>
      <c r="K41" s="5">
        <v>66.17</v>
      </c>
      <c r="L41" s="5">
        <v>0</v>
      </c>
      <c r="M41" s="5">
        <v>0</v>
      </c>
      <c r="N41" s="5">
        <v>0</v>
      </c>
      <c r="O41" s="5">
        <v>53579</v>
      </c>
      <c r="P41" s="5">
        <v>914.31</v>
      </c>
      <c r="Q41" s="5">
        <v>914.31</v>
      </c>
    </row>
    <row r="42" spans="1:17" s="8" customFormat="1" x14ac:dyDescent="0.25">
      <c r="A42" s="7"/>
      <c r="B42" s="7" t="s">
        <v>19</v>
      </c>
      <c r="C42" s="7">
        <v>4321</v>
      </c>
      <c r="D42" s="7">
        <v>14.39</v>
      </c>
      <c r="E42" s="7">
        <v>14.39</v>
      </c>
      <c r="F42" s="7">
        <v>48408</v>
      </c>
      <c r="G42" s="7">
        <v>833.75</v>
      </c>
      <c r="H42" s="7">
        <v>833.75</v>
      </c>
      <c r="I42" s="7">
        <v>850</v>
      </c>
      <c r="J42" s="7">
        <v>66.17</v>
      </c>
      <c r="K42" s="7">
        <v>66.17</v>
      </c>
      <c r="L42" s="7">
        <v>0</v>
      </c>
      <c r="M42" s="7">
        <v>0</v>
      </c>
      <c r="N42" s="7">
        <v>0</v>
      </c>
      <c r="O42" s="7">
        <v>53579</v>
      </c>
      <c r="P42" s="7">
        <v>914.31</v>
      </c>
      <c r="Q42" s="7">
        <v>914.31</v>
      </c>
    </row>
    <row r="43" spans="1:17" x14ac:dyDescent="0.25">
      <c r="A43" s="4">
        <v>7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10"/>
      <c r="Q43" s="6"/>
    </row>
    <row r="44" spans="1:17" x14ac:dyDescent="0.25">
      <c r="A44" s="4">
        <v>7.1</v>
      </c>
      <c r="B44" s="4" t="s">
        <v>51</v>
      </c>
      <c r="C44" s="5">
        <v>0</v>
      </c>
      <c r="D44" s="5">
        <v>0</v>
      </c>
      <c r="E44" s="5">
        <v>0</v>
      </c>
      <c r="F44" s="5">
        <v>14779</v>
      </c>
      <c r="G44" s="5">
        <v>95.3</v>
      </c>
      <c r="H44" s="5">
        <v>95.3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14779</v>
      </c>
      <c r="P44" s="5">
        <v>95.3</v>
      </c>
      <c r="Q44" s="5">
        <v>95.3</v>
      </c>
    </row>
    <row r="45" spans="1:17" x14ac:dyDescent="0.25">
      <c r="A45" s="4">
        <v>7.2</v>
      </c>
      <c r="B45" s="4" t="s">
        <v>52</v>
      </c>
      <c r="C45" s="5">
        <v>1200</v>
      </c>
      <c r="D45" s="5">
        <v>5.21</v>
      </c>
      <c r="E45" s="5">
        <v>5.21</v>
      </c>
      <c r="F45" s="5">
        <v>3295</v>
      </c>
      <c r="G45" s="5">
        <v>21</v>
      </c>
      <c r="H45" s="5">
        <v>21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4495</v>
      </c>
      <c r="P45" s="5">
        <v>26.22</v>
      </c>
      <c r="Q45" s="5">
        <v>26.22</v>
      </c>
    </row>
    <row r="46" spans="1:17" x14ac:dyDescent="0.25">
      <c r="A46" s="4">
        <v>7.3</v>
      </c>
      <c r="B46" s="4" t="s">
        <v>53</v>
      </c>
      <c r="C46" s="5">
        <v>4324</v>
      </c>
      <c r="D46" s="5">
        <v>19.2</v>
      </c>
      <c r="E46" s="5">
        <v>19.2</v>
      </c>
      <c r="F46" s="5">
        <v>13507</v>
      </c>
      <c r="G46" s="5">
        <v>102.81</v>
      </c>
      <c r="H46" s="5">
        <v>102.81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17831</v>
      </c>
      <c r="P46" s="5">
        <v>122.01</v>
      </c>
      <c r="Q46" s="5">
        <v>122.01</v>
      </c>
    </row>
    <row r="47" spans="1:17" x14ac:dyDescent="0.25">
      <c r="A47" s="4">
        <v>7.4</v>
      </c>
      <c r="B47" s="4" t="s">
        <v>54</v>
      </c>
      <c r="C47" s="5">
        <v>1695</v>
      </c>
      <c r="D47" s="5">
        <v>8.24</v>
      </c>
      <c r="E47" s="5">
        <v>8.24</v>
      </c>
      <c r="F47" s="5">
        <v>13759</v>
      </c>
      <c r="G47" s="5">
        <v>106.63</v>
      </c>
      <c r="H47" s="5">
        <v>106.63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15454</v>
      </c>
      <c r="P47" s="5">
        <v>114.86</v>
      </c>
      <c r="Q47" s="5">
        <v>114.86</v>
      </c>
    </row>
    <row r="48" spans="1:17" x14ac:dyDescent="0.25">
      <c r="A48" s="4">
        <v>7.5</v>
      </c>
      <c r="B48" s="4" t="s">
        <v>55</v>
      </c>
      <c r="C48" s="5">
        <v>3711</v>
      </c>
      <c r="D48" s="5">
        <v>17.14</v>
      </c>
      <c r="E48" s="5">
        <v>17.14</v>
      </c>
      <c r="F48" s="5">
        <v>8187</v>
      </c>
      <c r="G48" s="5">
        <v>67.430000000000007</v>
      </c>
      <c r="H48" s="5">
        <v>67.430000000000007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11898</v>
      </c>
      <c r="P48" s="5">
        <v>84.57</v>
      </c>
      <c r="Q48" s="5">
        <v>84.57</v>
      </c>
    </row>
    <row r="49" spans="1:17" x14ac:dyDescent="0.25">
      <c r="A49" s="4">
        <v>7.6</v>
      </c>
      <c r="B49" s="4" t="s">
        <v>56</v>
      </c>
      <c r="C49" s="5">
        <v>54</v>
      </c>
      <c r="D49" s="5">
        <v>0.24</v>
      </c>
      <c r="E49" s="5">
        <v>0.24</v>
      </c>
      <c r="F49" s="5">
        <v>820</v>
      </c>
      <c r="G49" s="5">
        <v>5.15</v>
      </c>
      <c r="H49" s="5">
        <v>5.15</v>
      </c>
      <c r="I49" s="5">
        <v>1</v>
      </c>
      <c r="J49" s="5">
        <v>0.08</v>
      </c>
      <c r="K49" s="5">
        <v>0.08</v>
      </c>
      <c r="L49" s="5">
        <v>0</v>
      </c>
      <c r="M49" s="5">
        <v>0</v>
      </c>
      <c r="N49" s="5">
        <v>0</v>
      </c>
      <c r="O49" s="5">
        <v>875</v>
      </c>
      <c r="P49" s="5">
        <v>5.48</v>
      </c>
      <c r="Q49" s="5">
        <v>5.48</v>
      </c>
    </row>
    <row r="50" spans="1:17" s="8" customFormat="1" x14ac:dyDescent="0.25">
      <c r="A50" s="7"/>
      <c r="B50" s="7" t="s">
        <v>19</v>
      </c>
      <c r="C50" s="7">
        <f>SUM(C44:C49)</f>
        <v>10984</v>
      </c>
      <c r="D50" s="7">
        <f t="shared" ref="D50:Q50" si="2">SUM(D44:D49)</f>
        <v>50.03</v>
      </c>
      <c r="E50" s="7">
        <f t="shared" si="2"/>
        <v>50.03</v>
      </c>
      <c r="F50" s="7">
        <f t="shared" si="2"/>
        <v>54347</v>
      </c>
      <c r="G50" s="7">
        <f t="shared" si="2"/>
        <v>398.32</v>
      </c>
      <c r="H50" s="7">
        <f t="shared" si="2"/>
        <v>398.32</v>
      </c>
      <c r="I50" s="7">
        <f t="shared" si="2"/>
        <v>1</v>
      </c>
      <c r="J50" s="7">
        <f t="shared" si="2"/>
        <v>0.08</v>
      </c>
      <c r="K50" s="7">
        <f t="shared" si="2"/>
        <v>0.08</v>
      </c>
      <c r="L50" s="7">
        <f t="shared" si="2"/>
        <v>0</v>
      </c>
      <c r="M50" s="7">
        <f t="shared" si="2"/>
        <v>0</v>
      </c>
      <c r="N50" s="7">
        <f t="shared" si="2"/>
        <v>0</v>
      </c>
      <c r="O50" s="7">
        <f t="shared" si="2"/>
        <v>65332</v>
      </c>
      <c r="P50" s="7">
        <f t="shared" si="2"/>
        <v>448.44</v>
      </c>
      <c r="Q50" s="7">
        <f t="shared" si="2"/>
        <v>448.44</v>
      </c>
    </row>
    <row r="51" spans="1:17" s="8" customFormat="1" x14ac:dyDescent="0.25">
      <c r="A51" s="7"/>
      <c r="B51" s="7" t="s">
        <v>57</v>
      </c>
      <c r="C51" s="7">
        <f>C50+C42+C39+C22</f>
        <v>62574</v>
      </c>
      <c r="D51" s="7">
        <f t="shared" ref="D51:Q51" si="3">D50+D42+D39+D22</f>
        <v>221.38000000000002</v>
      </c>
      <c r="E51" s="7">
        <f t="shared" si="3"/>
        <v>219.21000000000004</v>
      </c>
      <c r="F51" s="7">
        <f t="shared" si="3"/>
        <v>232035</v>
      </c>
      <c r="G51" s="7">
        <f t="shared" si="3"/>
        <v>3425.3500000000004</v>
      </c>
      <c r="H51" s="7">
        <f t="shared" si="3"/>
        <v>3323.21</v>
      </c>
      <c r="I51" s="7">
        <f t="shared" si="3"/>
        <v>23897</v>
      </c>
      <c r="J51" s="7">
        <f t="shared" si="3"/>
        <v>1903.0299999999997</v>
      </c>
      <c r="K51" s="7">
        <f t="shared" si="3"/>
        <v>1814.8500000000001</v>
      </c>
      <c r="L51" s="7">
        <f t="shared" si="3"/>
        <v>1638</v>
      </c>
      <c r="M51" s="7">
        <f t="shared" si="3"/>
        <v>235.01</v>
      </c>
      <c r="N51" s="7">
        <f t="shared" si="3"/>
        <v>226.86999999999998</v>
      </c>
      <c r="O51" s="7">
        <f t="shared" si="3"/>
        <v>320144</v>
      </c>
      <c r="P51" s="7">
        <f t="shared" si="3"/>
        <v>5784.81</v>
      </c>
      <c r="Q51" s="7">
        <f t="shared" si="3"/>
        <v>5584.17</v>
      </c>
    </row>
  </sheetData>
  <mergeCells count="16">
    <mergeCell ref="A5:Q5"/>
    <mergeCell ref="A6:Q6"/>
    <mergeCell ref="A7:A9"/>
    <mergeCell ref="B7:B9"/>
    <mergeCell ref="C7:E7"/>
    <mergeCell ref="C8:E8"/>
    <mergeCell ref="F7:H7"/>
    <mergeCell ref="F8:H8"/>
    <mergeCell ref="I7:K7"/>
    <mergeCell ref="B23:P23"/>
    <mergeCell ref="B40:P40"/>
    <mergeCell ref="B43:P43"/>
    <mergeCell ref="I8:K8"/>
    <mergeCell ref="L7:N7"/>
    <mergeCell ref="L8:N8"/>
    <mergeCell ref="O7:Q8"/>
  </mergeCells>
  <printOptions horizontalCentered="1"/>
  <pageMargins left="0.17" right="0.17" top="1" bottom="1" header="0.5" footer="0.5"/>
  <pageSetup paperSize="9" scale="55" orientation="landscape" r:id="rId1"/>
  <headerFooter>
    <oddFooter>&amp;L170th Meeting of SLBC Rajasthan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BankWise Disbursement Report (2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Shashank  Srivastava</dc:creator>
  <cp:lastModifiedBy>Shashank  Srivastava</cp:lastModifiedBy>
  <cp:lastPrinted>2026-08-13T07:31:28Z</cp:lastPrinted>
  <dcterms:created xsi:type="dcterms:W3CDTF">2026-07-27T09:47:25Z</dcterms:created>
  <dcterms:modified xsi:type="dcterms:W3CDTF">2026-08-13T07:32:05Z</dcterms:modified>
</cp:coreProperties>
</file>